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300" windowWidth="15600" windowHeight="92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G175" i="1"/>
  <c r="G186" i="1" s="1"/>
  <c r="F175" i="1"/>
  <c r="F186" i="1" s="1"/>
  <c r="B166" i="1"/>
  <c r="A166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J15" i="1"/>
  <c r="J26" i="1" s="1"/>
  <c r="I15" i="1"/>
  <c r="I26" i="1" s="1"/>
  <c r="H15" i="1"/>
  <c r="H26" i="1" s="1"/>
  <c r="G15" i="1"/>
  <c r="G26" i="1" s="1"/>
  <c r="F15" i="1"/>
  <c r="F26" i="1" s="1"/>
  <c r="H186" i="1" l="1"/>
  <c r="F165" i="1"/>
  <c r="F166" i="1" s="1"/>
  <c r="F207" i="1" s="1"/>
  <c r="J165" i="1"/>
  <c r="J166" i="1" s="1"/>
  <c r="J207" i="1" s="1"/>
  <c r="G165" i="1"/>
  <c r="G166" i="1" s="1"/>
  <c r="G207" i="1" s="1"/>
  <c r="L165" i="1"/>
  <c r="L166" i="1" s="1"/>
  <c r="L207" i="1" s="1"/>
  <c r="H165" i="1"/>
  <c r="H166" i="1" s="1"/>
  <c r="H207" i="1" s="1"/>
  <c r="I165" i="1"/>
  <c r="I166" i="1" s="1"/>
  <c r="I207" i="1" s="1"/>
</calcChain>
</file>

<file path=xl/sharedStrings.xml><?xml version="1.0" encoding="utf-8"?>
<sst xmlns="http://schemas.openxmlformats.org/spreadsheetml/2006/main" count="240" uniqueCount="79">
  <si>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</si>
  <si>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</si>
  <si>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</si>
  <si>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</si>
  <si>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</si>
  <si>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</si>
  <si>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</si>
  <si>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</si>
  <si>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</si>
  <si>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</si>
  <si>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</si>
  <si>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</si>
  <si>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</si>
  <si>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</si>
  <si>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</si>
  <si>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</si>
  <si>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</si>
  <si>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</si>
  <si>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</si>
  <si>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</si>
  <si>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</si>
  <si>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</si>
  <si>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</si>
  <si>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</si>
  <si>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</si>
  <si>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</si>
  <si>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</si>
  <si>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</si>
  <si>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</si>
  <si>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</si>
  <si>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</si>
  <si>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</si>
  <si>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</si>
  <si>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</si>
  <si>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</si>
  <si>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</si>
  <si>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</si>
  <si>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</si>
  <si>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</si>
  <si>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ЗСОШ </t>
  </si>
  <si>
    <t>Директор МБОУ Златополинская СОШ Кулундинского района Алтайского края</t>
  </si>
  <si>
    <t>Пономаренко</t>
  </si>
  <si>
    <t xml:space="preserve">Макароны отварные </t>
  </si>
  <si>
    <t>куриные колбаски  с соусом</t>
  </si>
  <si>
    <t>компот из сухофруктов</t>
  </si>
  <si>
    <t xml:space="preserve">хлеб йодированный </t>
  </si>
  <si>
    <t>Жаркое по домашнему</t>
  </si>
  <si>
    <t>чай с сахаром</t>
  </si>
  <si>
    <t>хлеб йодированный</t>
  </si>
  <si>
    <t>венигрет</t>
  </si>
  <si>
    <t>чай с лимоном</t>
  </si>
  <si>
    <t>хлеб йодированный с маслом</t>
  </si>
  <si>
    <t>картофильное пюре</t>
  </si>
  <si>
    <t>Какао с молоком</t>
  </si>
  <si>
    <t>плов с курицей</t>
  </si>
  <si>
    <t>сок промышленый</t>
  </si>
  <si>
    <t xml:space="preserve">овощная нарезка </t>
  </si>
  <si>
    <t>сыр порционный</t>
  </si>
  <si>
    <t>каша гречневая</t>
  </si>
  <si>
    <t>котлета</t>
  </si>
  <si>
    <t>перловый гарнир</t>
  </si>
  <si>
    <t>гуляш</t>
  </si>
  <si>
    <t>кисель из кураги</t>
  </si>
  <si>
    <t>рисовый гарнир</t>
  </si>
  <si>
    <t>рыба тушеная в овощах</t>
  </si>
  <si>
    <t>борщь со сметаной</t>
  </si>
  <si>
    <t>сок</t>
  </si>
  <si>
    <t>печенье</t>
  </si>
  <si>
    <t>фрукт свежий</t>
  </si>
  <si>
    <t xml:space="preserve">фрукт свежий </t>
  </si>
  <si>
    <t>тефтеля мясная</t>
  </si>
  <si>
    <t>фркут свежий</t>
  </si>
  <si>
    <t>каша рисовая молочная</t>
  </si>
  <si>
    <t>5, 20</t>
  </si>
  <si>
    <t>6, 86</t>
  </si>
  <si>
    <t>сыр  порционный</t>
  </si>
  <si>
    <t>9, 90</t>
  </si>
  <si>
    <t>44. 04</t>
  </si>
  <si>
    <t xml:space="preserve">овощное рагу с мясом 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</si>
</sst>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200</v>
      </c>
      <c r="G6" s="40">
        <v>9</v>
      </c>
      <c r="H6" s="40">
        <v>11</v>
      </c>
      <c r="I6" s="40">
        <v>50</v>
      </c>
      <c r="J6" s="40">
        <v>327</v>
      </c>
      <c r="K6" s="41">
        <v>168</v>
      </c>
      <c r="L6" s="40">
        <v>12</v>
      </c>
    </row>
    <row r="7" spans="1:12" ht="15" x14ac:dyDescent="0.25">
      <c r="A7" s="23"/>
      <c r="B7" s="15"/>
      <c r="C7" s="11"/>
      <c r="D7" s="6"/>
      <c r="E7" s="51"/>
      <c r="F7" s="43"/>
      <c r="G7" s="52"/>
      <c r="H7" s="52"/>
      <c r="I7" s="53"/>
      <c r="J7" s="52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50</v>
      </c>
      <c r="F8" s="43">
        <v>200</v>
      </c>
      <c r="G8" s="52">
        <v>0.18</v>
      </c>
      <c r="H8" s="52"/>
      <c r="I8" s="53">
        <v>14</v>
      </c>
      <c r="J8" s="43">
        <v>56</v>
      </c>
      <c r="K8" s="44">
        <v>377</v>
      </c>
      <c r="L8" s="56" t="s">
        <v>73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30</v>
      </c>
      <c r="G9" s="52">
        <v>8</v>
      </c>
      <c r="H9" s="52">
        <v>12</v>
      </c>
      <c r="I9" s="53">
        <v>18</v>
      </c>
      <c r="J9" s="43">
        <v>6.86</v>
      </c>
      <c r="K9" s="44"/>
      <c r="L9" s="43" t="s">
        <v>74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68</v>
      </c>
      <c r="F10" s="43">
        <v>100</v>
      </c>
      <c r="G10" s="54">
        <v>1</v>
      </c>
      <c r="H10" s="54">
        <v>1</v>
      </c>
      <c r="I10" s="55">
        <v>17</v>
      </c>
      <c r="J10" s="43">
        <v>79</v>
      </c>
      <c r="K10" s="44"/>
      <c r="L10" s="43" t="s">
        <v>77</v>
      </c>
    </row>
    <row r="11" spans="1:12" ht="15" x14ac:dyDescent="0.25">
      <c r="A11" s="23"/>
      <c r="B11" s="15"/>
      <c r="C11" s="11"/>
      <c r="D11" s="7"/>
      <c r="E11" s="42" t="s">
        <v>75</v>
      </c>
      <c r="F11" s="43">
        <v>15</v>
      </c>
      <c r="G11" s="43">
        <v>3</v>
      </c>
      <c r="H11" s="43">
        <v>4</v>
      </c>
      <c r="I11" s="43">
        <v>6</v>
      </c>
      <c r="J11" s="43">
        <v>7</v>
      </c>
      <c r="K11" s="44"/>
      <c r="L11" s="43" t="s">
        <v>76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545</v>
      </c>
      <c r="G15" s="19">
        <f t="shared" ref="G15:J15" si="0">SUM(G6:G14)</f>
        <v>21.18</v>
      </c>
      <c r="H15" s="19">
        <f t="shared" si="0"/>
        <v>28</v>
      </c>
      <c r="I15" s="19">
        <f t="shared" si="0"/>
        <v>105</v>
      </c>
      <c r="J15" s="19">
        <f t="shared" si="0"/>
        <v>475.86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545</v>
      </c>
      <c r="G26" s="32">
        <f t="shared" ref="G26:J26" si="3">G15+G25</f>
        <v>21.18</v>
      </c>
      <c r="H26" s="32">
        <f t="shared" si="3"/>
        <v>28</v>
      </c>
      <c r="I26" s="32">
        <f t="shared" si="3"/>
        <v>105</v>
      </c>
      <c r="J26" s="32">
        <f t="shared" si="3"/>
        <v>475.86</v>
      </c>
      <c r="K26" s="32"/>
      <c r="L26" s="32">
        <f t="shared" ref="L26" si="4">L15+L25</f>
        <v>78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210</v>
      </c>
      <c r="G27" s="40">
        <v>28</v>
      </c>
      <c r="H27" s="40">
        <v>7</v>
      </c>
      <c r="I27" s="40">
        <v>22</v>
      </c>
      <c r="J27" s="40">
        <v>256</v>
      </c>
      <c r="K27" s="41">
        <v>276</v>
      </c>
      <c r="L27" s="40">
        <v>36.49</v>
      </c>
    </row>
    <row r="28" spans="1:12" ht="15" x14ac:dyDescent="0.25">
      <c r="A28" s="14"/>
      <c r="B28" s="15"/>
      <c r="C28" s="11"/>
      <c r="D28" s="6"/>
      <c r="E28" s="42" t="s">
        <v>49</v>
      </c>
      <c r="F28" s="43">
        <v>100</v>
      </c>
      <c r="G28" s="43">
        <v>2</v>
      </c>
      <c r="H28" s="43">
        <v>5</v>
      </c>
      <c r="I28" s="43">
        <v>19</v>
      </c>
      <c r="J28" s="43">
        <v>88</v>
      </c>
      <c r="K28" s="44">
        <v>456</v>
      </c>
      <c r="L28" s="43">
        <v>2.8</v>
      </c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0</v>
      </c>
      <c r="H29" s="43"/>
      <c r="I29" s="43">
        <v>14</v>
      </c>
      <c r="J29" s="43">
        <v>56</v>
      </c>
      <c r="K29" s="44">
        <v>377</v>
      </c>
      <c r="L29" s="43">
        <v>3.2</v>
      </c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2</v>
      </c>
      <c r="H30" s="43">
        <v>1</v>
      </c>
      <c r="I30" s="43">
        <v>13</v>
      </c>
      <c r="J30" s="43">
        <v>50</v>
      </c>
      <c r="K30" s="44"/>
      <c r="L30" s="43">
        <v>0.81</v>
      </c>
    </row>
    <row r="31" spans="1:12" ht="15" x14ac:dyDescent="0.25">
      <c r="A31" s="14"/>
      <c r="B31" s="15"/>
      <c r="C31" s="11"/>
      <c r="D31" s="7" t="s">
        <v>24</v>
      </c>
      <c r="E31" s="42" t="s">
        <v>69</v>
      </c>
      <c r="F31" s="43">
        <v>150</v>
      </c>
      <c r="G31" s="43">
        <v>1</v>
      </c>
      <c r="H31" s="43">
        <v>1</v>
      </c>
      <c r="I31" s="43">
        <v>17</v>
      </c>
      <c r="J31" s="43">
        <v>79</v>
      </c>
      <c r="K31" s="44"/>
      <c r="L31" s="43">
        <v>34.700000000000003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690</v>
      </c>
      <c r="G35" s="19">
        <f>SUM(G27:G34)</f>
        <v>33</v>
      </c>
      <c r="H35" s="19">
        <f>SUM(H27:H34)</f>
        <v>14</v>
      </c>
      <c r="I35" s="19">
        <f>SUM(I27:I34)</f>
        <v>85</v>
      </c>
      <c r="J35" s="19">
        <f>SUM(J27:J34)</f>
        <v>529</v>
      </c>
      <c r="K35" s="25"/>
      <c r="L35" s="19">
        <f>SUM(L27:L34)</f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8" t="s">
        <v>4</v>
      </c>
      <c r="D46" s="59"/>
      <c r="E46" s="31"/>
      <c r="F46" s="32">
        <f>F35+F45</f>
        <v>690</v>
      </c>
      <c r="G46" s="32">
        <f t="shared" ref="G46" si="9">G35+G45</f>
        <v>33</v>
      </c>
      <c r="H46" s="32">
        <f t="shared" ref="H46" si="10">H35+H45</f>
        <v>14</v>
      </c>
      <c r="I46" s="32">
        <f t="shared" ref="I46" si="11">I35+I45</f>
        <v>85</v>
      </c>
      <c r="J46" s="32">
        <f t="shared" ref="J46:L46" si="12">J35+J45</f>
        <v>529</v>
      </c>
      <c r="K46" s="32"/>
      <c r="L46" s="32">
        <f t="shared" si="12"/>
        <v>78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42</v>
      </c>
      <c r="F47" s="40">
        <v>150</v>
      </c>
      <c r="G47" s="40">
        <v>8</v>
      </c>
      <c r="H47" s="40">
        <v>4</v>
      </c>
      <c r="I47" s="40">
        <v>58</v>
      </c>
      <c r="J47" s="40">
        <v>207</v>
      </c>
      <c r="K47" s="41">
        <v>309</v>
      </c>
      <c r="L47" s="40">
        <v>9.1</v>
      </c>
    </row>
    <row r="48" spans="1:12" ht="15" x14ac:dyDescent="0.25">
      <c r="A48" s="23"/>
      <c r="B48" s="15"/>
      <c r="C48" s="11"/>
      <c r="D48" s="6"/>
      <c r="E48" s="51" t="s">
        <v>43</v>
      </c>
      <c r="F48" s="43">
        <v>80</v>
      </c>
      <c r="G48" s="52">
        <v>13.6</v>
      </c>
      <c r="H48" s="52">
        <v>15.99</v>
      </c>
      <c r="I48" s="53">
        <v>13.47</v>
      </c>
      <c r="J48" s="52">
        <v>229</v>
      </c>
      <c r="K48" s="44">
        <v>6</v>
      </c>
      <c r="L48" s="43">
        <v>36.799999999999997</v>
      </c>
    </row>
    <row r="49" spans="1:12" ht="15" x14ac:dyDescent="0.25">
      <c r="A49" s="23"/>
      <c r="B49" s="15"/>
      <c r="C49" s="11"/>
      <c r="D49" s="7" t="s">
        <v>22</v>
      </c>
      <c r="E49" s="51" t="s">
        <v>44</v>
      </c>
      <c r="F49" s="43">
        <v>200</v>
      </c>
      <c r="G49" s="52">
        <v>0.18</v>
      </c>
      <c r="H49" s="52"/>
      <c r="I49" s="53">
        <v>15.8</v>
      </c>
      <c r="J49" s="43">
        <v>113</v>
      </c>
      <c r="K49" s="44">
        <v>349</v>
      </c>
      <c r="L49" s="43">
        <v>10.8</v>
      </c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30</v>
      </c>
      <c r="G50" s="52">
        <v>1.9</v>
      </c>
      <c r="H50" s="52">
        <v>0.75</v>
      </c>
      <c r="I50" s="53">
        <v>12.5</v>
      </c>
      <c r="J50" s="43">
        <v>50</v>
      </c>
      <c r="K50" s="44"/>
      <c r="L50" s="43">
        <v>0.81</v>
      </c>
    </row>
    <row r="51" spans="1:12" ht="15.75" thickBot="1" x14ac:dyDescent="0.3">
      <c r="A51" s="23"/>
      <c r="B51" s="15"/>
      <c r="C51" s="11"/>
      <c r="D51" s="7" t="s">
        <v>24</v>
      </c>
      <c r="E51" s="42" t="s">
        <v>68</v>
      </c>
      <c r="F51" s="43">
        <v>100</v>
      </c>
      <c r="G51" s="54">
        <v>1</v>
      </c>
      <c r="H51" s="54">
        <v>1</v>
      </c>
      <c r="I51" s="55">
        <v>17</v>
      </c>
      <c r="J51" s="43">
        <v>79</v>
      </c>
      <c r="K51" s="44"/>
      <c r="L51" s="43">
        <v>20.49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560</v>
      </c>
      <c r="G55" s="19">
        <f>SUM(G47:G54)</f>
        <v>24.68</v>
      </c>
      <c r="H55" s="19">
        <f>SUM(H47:H54)</f>
        <v>21.740000000000002</v>
      </c>
      <c r="I55" s="19">
        <f>SUM(I47:I54)</f>
        <v>116.77</v>
      </c>
      <c r="J55" s="19">
        <f>SUM(J47:J54)</f>
        <v>678</v>
      </c>
      <c r="K55" s="25"/>
      <c r="L55" s="19">
        <f>SUM(L47:L54)</f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8" t="s">
        <v>4</v>
      </c>
      <c r="D66" s="59"/>
      <c r="E66" s="31"/>
      <c r="F66" s="32">
        <f>F55+F65</f>
        <v>560</v>
      </c>
      <c r="G66" s="32">
        <f t="shared" ref="G66" si="17">G55+G65</f>
        <v>24.68</v>
      </c>
      <c r="H66" s="32">
        <f t="shared" ref="H66" si="18">H55+H65</f>
        <v>21.740000000000002</v>
      </c>
      <c r="I66" s="32">
        <f t="shared" ref="I66" si="19">I55+I65</f>
        <v>116.77</v>
      </c>
      <c r="J66" s="32">
        <f t="shared" ref="J66:L66" si="20">J55+J65</f>
        <v>678</v>
      </c>
      <c r="K66" s="32"/>
      <c r="L66" s="32">
        <f t="shared" si="20"/>
        <v>78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150</v>
      </c>
      <c r="G67" s="40">
        <v>0</v>
      </c>
      <c r="H67" s="40">
        <v>0</v>
      </c>
      <c r="I67" s="40">
        <v>20</v>
      </c>
      <c r="J67" s="40">
        <v>207</v>
      </c>
      <c r="K67" s="41">
        <v>312</v>
      </c>
      <c r="L67" s="40">
        <v>14.38</v>
      </c>
    </row>
    <row r="68" spans="1:12" ht="15" x14ac:dyDescent="0.25">
      <c r="A68" s="23"/>
      <c r="B68" s="15"/>
      <c r="C68" s="11"/>
      <c r="D68" s="6"/>
      <c r="E68" s="42" t="s">
        <v>70</v>
      </c>
      <c r="F68" s="43">
        <v>80</v>
      </c>
      <c r="G68" s="43">
        <v>20</v>
      </c>
      <c r="H68" s="43">
        <v>18</v>
      </c>
      <c r="I68" s="43">
        <v>5</v>
      </c>
      <c r="J68" s="43">
        <v>168</v>
      </c>
      <c r="K68" s="44">
        <v>405</v>
      </c>
      <c r="L68" s="43">
        <v>19.77</v>
      </c>
    </row>
    <row r="69" spans="1:12" ht="15" x14ac:dyDescent="0.25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1</v>
      </c>
      <c r="H69" s="43">
        <v>2</v>
      </c>
      <c r="I69" s="43">
        <v>21</v>
      </c>
      <c r="J69" s="43">
        <v>109</v>
      </c>
      <c r="K69" s="44">
        <v>377</v>
      </c>
      <c r="L69" s="43">
        <v>11.04</v>
      </c>
    </row>
    <row r="70" spans="1:12" ht="15" x14ac:dyDescent="0.25">
      <c r="A70" s="23"/>
      <c r="B70" s="15"/>
      <c r="C70" s="11"/>
      <c r="D70" s="7" t="s">
        <v>23</v>
      </c>
      <c r="E70" s="42" t="s">
        <v>48</v>
      </c>
      <c r="F70" s="43">
        <v>30</v>
      </c>
      <c r="G70" s="43">
        <v>2</v>
      </c>
      <c r="H70" s="43">
        <v>1</v>
      </c>
      <c r="I70" s="43">
        <v>13</v>
      </c>
      <c r="J70" s="43">
        <v>50</v>
      </c>
      <c r="K70" s="44"/>
      <c r="L70" s="43">
        <v>0.81</v>
      </c>
    </row>
    <row r="71" spans="1:12" ht="15" x14ac:dyDescent="0.25">
      <c r="A71" s="23"/>
      <c r="B71" s="15"/>
      <c r="C71" s="11"/>
      <c r="D71" s="7" t="s">
        <v>24</v>
      </c>
      <c r="E71" s="42" t="s">
        <v>68</v>
      </c>
      <c r="F71" s="43">
        <v>100</v>
      </c>
      <c r="G71" s="43">
        <v>1</v>
      </c>
      <c r="H71" s="43">
        <v>1</v>
      </c>
      <c r="I71" s="43">
        <v>17</v>
      </c>
      <c r="J71" s="43">
        <v>79</v>
      </c>
      <c r="K71" s="44"/>
      <c r="L71" s="43">
        <v>32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560</v>
      </c>
      <c r="G75" s="19">
        <f t="shared" ref="G75" si="21">SUM(G67:G74)</f>
        <v>24</v>
      </c>
      <c r="H75" s="19">
        <f t="shared" ref="H75" si="22">SUM(H67:H74)</f>
        <v>22</v>
      </c>
      <c r="I75" s="19">
        <f t="shared" ref="I75" si="23">SUM(I67:I74)</f>
        <v>76</v>
      </c>
      <c r="J75" s="19">
        <f t="shared" ref="J75:L75" si="24">SUM(J67:J74)</f>
        <v>613</v>
      </c>
      <c r="K75" s="25"/>
      <c r="L75" s="19">
        <f t="shared" si="24"/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8" t="s">
        <v>4</v>
      </c>
      <c r="D86" s="59"/>
      <c r="E86" s="31"/>
      <c r="F86" s="32">
        <f>F75+F85</f>
        <v>560</v>
      </c>
      <c r="G86" s="32">
        <f t="shared" ref="G86" si="29">G75+G85</f>
        <v>24</v>
      </c>
      <c r="H86" s="32">
        <f t="shared" ref="H86" si="30">H75+H85</f>
        <v>22</v>
      </c>
      <c r="I86" s="32">
        <f t="shared" ref="I86" si="31">I75+I85</f>
        <v>76</v>
      </c>
      <c r="J86" s="32">
        <f t="shared" ref="J86:L86" si="32">J75+J85</f>
        <v>613</v>
      </c>
      <c r="K86" s="32"/>
      <c r="L86" s="32">
        <f t="shared" si="32"/>
        <v>78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54</v>
      </c>
      <c r="F87" s="40">
        <v>200</v>
      </c>
      <c r="G87" s="40">
        <v>13</v>
      </c>
      <c r="H87" s="40">
        <v>8</v>
      </c>
      <c r="I87" s="40">
        <v>27</v>
      </c>
      <c r="J87" s="40">
        <v>236</v>
      </c>
      <c r="K87" s="41">
        <v>304</v>
      </c>
      <c r="L87" s="40">
        <v>32.21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55</v>
      </c>
      <c r="F89" s="43">
        <v>200</v>
      </c>
      <c r="G89" s="43">
        <v>1</v>
      </c>
      <c r="H89" s="43">
        <v>0</v>
      </c>
      <c r="I89" s="43">
        <v>9</v>
      </c>
      <c r="J89" s="43">
        <v>38</v>
      </c>
      <c r="K89" s="44"/>
      <c r="L89" s="43">
        <v>14.3</v>
      </c>
    </row>
    <row r="90" spans="1:12" ht="15" x14ac:dyDescent="0.25">
      <c r="A90" s="23"/>
      <c r="B90" s="15"/>
      <c r="C90" s="11"/>
      <c r="D90" s="7" t="s">
        <v>23</v>
      </c>
      <c r="E90" s="42" t="s">
        <v>45</v>
      </c>
      <c r="F90" s="43">
        <v>30</v>
      </c>
      <c r="G90" s="43">
        <v>2</v>
      </c>
      <c r="H90" s="43">
        <v>1</v>
      </c>
      <c r="I90" s="43">
        <v>13</v>
      </c>
      <c r="J90" s="43">
        <v>38</v>
      </c>
      <c r="K90" s="44"/>
      <c r="L90" s="43">
        <v>0.81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 t="s">
        <v>56</v>
      </c>
      <c r="F92" s="43">
        <v>100</v>
      </c>
      <c r="G92" s="43">
        <v>1</v>
      </c>
      <c r="H92" s="43">
        <v>6</v>
      </c>
      <c r="I92" s="43">
        <v>7</v>
      </c>
      <c r="J92" s="43">
        <v>108</v>
      </c>
      <c r="K92" s="44">
        <v>878</v>
      </c>
      <c r="L92" s="43">
        <v>20.78</v>
      </c>
    </row>
    <row r="93" spans="1:12" ht="15" x14ac:dyDescent="0.25">
      <c r="A93" s="23"/>
      <c r="B93" s="15"/>
      <c r="C93" s="11"/>
      <c r="D93" s="6"/>
      <c r="E93" s="42" t="s">
        <v>57</v>
      </c>
      <c r="F93" s="43">
        <v>15</v>
      </c>
      <c r="G93" s="43">
        <v>3</v>
      </c>
      <c r="H93" s="43">
        <v>4</v>
      </c>
      <c r="I93" s="43">
        <v>6</v>
      </c>
      <c r="J93" s="43">
        <v>72</v>
      </c>
      <c r="K93" s="44"/>
      <c r="L93" s="43">
        <v>9.9</v>
      </c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3">SUM(G87:G94)</f>
        <v>20</v>
      </c>
      <c r="H95" s="19">
        <f t="shared" ref="H95" si="34">SUM(H87:H94)</f>
        <v>19</v>
      </c>
      <c r="I95" s="19">
        <f t="shared" ref="I95" si="35">SUM(I87:I94)</f>
        <v>62</v>
      </c>
      <c r="J95" s="19">
        <f t="shared" ref="J95:L95" si="36">SUM(J87:J94)</f>
        <v>492</v>
      </c>
      <c r="K95" s="25"/>
      <c r="L95" s="19">
        <f t="shared" si="36"/>
        <v>78.000000000000014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8" t="s">
        <v>4</v>
      </c>
      <c r="D106" s="59"/>
      <c r="E106" s="31"/>
      <c r="F106" s="32">
        <f>F95+F105</f>
        <v>545</v>
      </c>
      <c r="G106" s="32">
        <f t="shared" ref="G106" si="41">G95+G105</f>
        <v>20</v>
      </c>
      <c r="H106" s="32">
        <f t="shared" ref="H106" si="42">H95+H105</f>
        <v>19</v>
      </c>
      <c r="I106" s="32">
        <f t="shared" ref="I106" si="43">I95+I105</f>
        <v>62</v>
      </c>
      <c r="J106" s="32">
        <f t="shared" ref="J106:L106" si="44">J95+J105</f>
        <v>492</v>
      </c>
      <c r="K106" s="32"/>
      <c r="L106" s="32">
        <f t="shared" si="44"/>
        <v>78.000000000000014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60</v>
      </c>
      <c r="F107" s="40">
        <v>150</v>
      </c>
      <c r="G107" s="40">
        <v>3</v>
      </c>
      <c r="H107" s="40">
        <v>6</v>
      </c>
      <c r="I107" s="40">
        <v>31</v>
      </c>
      <c r="J107" s="40">
        <v>183</v>
      </c>
      <c r="K107" s="41">
        <v>679</v>
      </c>
      <c r="L107" s="40">
        <v>4.5</v>
      </c>
    </row>
    <row r="108" spans="1:12" ht="15" x14ac:dyDescent="0.25">
      <c r="A108" s="23"/>
      <c r="B108" s="15"/>
      <c r="C108" s="11"/>
      <c r="D108" s="6"/>
      <c r="E108" s="42" t="s">
        <v>61</v>
      </c>
      <c r="F108" s="43">
        <v>80</v>
      </c>
      <c r="G108" s="43">
        <v>20</v>
      </c>
      <c r="H108" s="43">
        <v>18</v>
      </c>
      <c r="I108" s="43">
        <v>5</v>
      </c>
      <c r="J108" s="43">
        <v>168</v>
      </c>
      <c r="K108" s="44">
        <v>277</v>
      </c>
      <c r="L108" s="43">
        <v>27.37</v>
      </c>
    </row>
    <row r="109" spans="1:12" ht="15" x14ac:dyDescent="0.25">
      <c r="A109" s="23"/>
      <c r="B109" s="15"/>
      <c r="C109" s="11"/>
      <c r="D109" s="7" t="s">
        <v>22</v>
      </c>
      <c r="E109" s="42" t="s">
        <v>62</v>
      </c>
      <c r="F109" s="43">
        <v>200</v>
      </c>
      <c r="G109" s="43">
        <v>1</v>
      </c>
      <c r="H109" s="43">
        <v>0</v>
      </c>
      <c r="I109" s="43">
        <v>27</v>
      </c>
      <c r="J109" s="43">
        <v>151</v>
      </c>
      <c r="K109" s="44">
        <v>380</v>
      </c>
      <c r="L109" s="43">
        <v>13</v>
      </c>
    </row>
    <row r="110" spans="1:12" ht="15" x14ac:dyDescent="0.25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</v>
      </c>
      <c r="H110" s="43">
        <v>1</v>
      </c>
      <c r="I110" s="43">
        <v>13</v>
      </c>
      <c r="J110" s="43">
        <v>50</v>
      </c>
      <c r="K110" s="44"/>
      <c r="L110" s="43">
        <v>0.81</v>
      </c>
    </row>
    <row r="111" spans="1:12" ht="15" x14ac:dyDescent="0.25">
      <c r="A111" s="23"/>
      <c r="B111" s="15"/>
      <c r="C111" s="11"/>
      <c r="D111" s="7" t="s">
        <v>24</v>
      </c>
      <c r="E111" s="42" t="s">
        <v>68</v>
      </c>
      <c r="F111" s="43">
        <v>150</v>
      </c>
      <c r="G111" s="43">
        <v>1</v>
      </c>
      <c r="H111" s="43">
        <v>1</v>
      </c>
      <c r="I111" s="43">
        <v>17</v>
      </c>
      <c r="J111" s="43">
        <v>79</v>
      </c>
      <c r="K111" s="44"/>
      <c r="L111" s="43">
        <v>32.32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610</v>
      </c>
      <c r="G115" s="19">
        <f t="shared" ref="G115:J115" si="45">SUM(G107:G114)</f>
        <v>27</v>
      </c>
      <c r="H115" s="19">
        <f t="shared" si="45"/>
        <v>26</v>
      </c>
      <c r="I115" s="19">
        <f t="shared" si="45"/>
        <v>93</v>
      </c>
      <c r="J115" s="19">
        <f t="shared" si="45"/>
        <v>631</v>
      </c>
      <c r="K115" s="25"/>
      <c r="L115" s="19">
        <f t="shared" ref="L115" si="46">SUM(L107:L114)</f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8" t="s">
        <v>4</v>
      </c>
      <c r="D126" s="59"/>
      <c r="E126" s="31"/>
      <c r="F126" s="32">
        <f>F115+F125</f>
        <v>610</v>
      </c>
      <c r="G126" s="32">
        <f t="shared" ref="G126" si="49">G115+G125</f>
        <v>27</v>
      </c>
      <c r="H126" s="32">
        <f t="shared" ref="H126" si="50">H115+H125</f>
        <v>26</v>
      </c>
      <c r="I126" s="32">
        <f t="shared" ref="I126" si="51">I115+I125</f>
        <v>93</v>
      </c>
      <c r="J126" s="32">
        <f t="shared" ref="J126:L126" si="52">J115+J125</f>
        <v>631</v>
      </c>
      <c r="K126" s="32"/>
      <c r="L126" s="32">
        <f t="shared" si="52"/>
        <v>78</v>
      </c>
    </row>
    <row r="127" spans="1:12" ht="15.75" thickBot="1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78</v>
      </c>
      <c r="F127" s="40">
        <v>280</v>
      </c>
      <c r="G127" s="40">
        <v>4</v>
      </c>
      <c r="H127" s="40">
        <v>9</v>
      </c>
      <c r="I127" s="40">
        <v>33</v>
      </c>
      <c r="J127" s="40">
        <v>467</v>
      </c>
      <c r="K127" s="41">
        <v>331</v>
      </c>
      <c r="L127" s="40">
        <v>43.99</v>
      </c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/>
      <c r="H129" s="43"/>
      <c r="I129" s="43">
        <v>14</v>
      </c>
      <c r="J129" s="43">
        <v>59</v>
      </c>
      <c r="K129" s="44">
        <v>377</v>
      </c>
      <c r="L129" s="43">
        <v>3.2</v>
      </c>
    </row>
    <row r="130" spans="1:12" ht="15" x14ac:dyDescent="0.25">
      <c r="A130" s="14"/>
      <c r="B130" s="15"/>
      <c r="C130" s="11"/>
      <c r="D130" s="7" t="s">
        <v>23</v>
      </c>
      <c r="E130" s="42" t="s">
        <v>48</v>
      </c>
      <c r="F130" s="43">
        <v>30</v>
      </c>
      <c r="G130" s="43">
        <v>2</v>
      </c>
      <c r="H130" s="43">
        <v>1</v>
      </c>
      <c r="I130" s="43">
        <v>13</v>
      </c>
      <c r="J130" s="43">
        <v>50</v>
      </c>
      <c r="K130" s="44"/>
      <c r="L130" s="43">
        <v>0.81</v>
      </c>
    </row>
    <row r="131" spans="1:12" ht="15" x14ac:dyDescent="0.25">
      <c r="A131" s="14"/>
      <c r="B131" s="15"/>
      <c r="C131" s="11"/>
      <c r="D131" s="7" t="s">
        <v>24</v>
      </c>
      <c r="E131" s="42" t="s">
        <v>68</v>
      </c>
      <c r="F131" s="43">
        <v>100</v>
      </c>
      <c r="G131" s="43">
        <v>1</v>
      </c>
      <c r="H131" s="43">
        <v>1</v>
      </c>
      <c r="I131" s="43">
        <v>17</v>
      </c>
      <c r="J131" s="43">
        <v>79</v>
      </c>
      <c r="K131" s="44"/>
      <c r="L131" s="43">
        <v>30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3">SUM(G127:G134)</f>
        <v>7</v>
      </c>
      <c r="H135" s="19">
        <f t="shared" si="53"/>
        <v>11</v>
      </c>
      <c r="I135" s="19">
        <f t="shared" si="53"/>
        <v>77</v>
      </c>
      <c r="J135" s="19">
        <f t="shared" si="53"/>
        <v>655</v>
      </c>
      <c r="K135" s="25"/>
      <c r="L135" s="19">
        <f t="shared" ref="L135" si="54">SUM(L127:L134)</f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58" t="s">
        <v>4</v>
      </c>
      <c r="D146" s="59"/>
      <c r="E146" s="31"/>
      <c r="F146" s="32">
        <f>F135+F145</f>
        <v>610</v>
      </c>
      <c r="G146" s="32">
        <f t="shared" ref="G146" si="57">G135+G145</f>
        <v>7</v>
      </c>
      <c r="H146" s="32">
        <f t="shared" ref="H146" si="58">H135+H145</f>
        <v>11</v>
      </c>
      <c r="I146" s="32">
        <f t="shared" ref="I146" si="59">I135+I145</f>
        <v>77</v>
      </c>
      <c r="J146" s="32">
        <f t="shared" ref="J146:L146" si="60">J135+J145</f>
        <v>655</v>
      </c>
      <c r="K146" s="32"/>
      <c r="L146" s="32">
        <f t="shared" si="60"/>
        <v>78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58</v>
      </c>
      <c r="F147" s="40">
        <v>150</v>
      </c>
      <c r="G147" s="40">
        <v>4</v>
      </c>
      <c r="H147" s="40">
        <v>4</v>
      </c>
      <c r="I147" s="40">
        <v>19</v>
      </c>
      <c r="J147" s="40">
        <v>171</v>
      </c>
      <c r="K147" s="41">
        <v>649</v>
      </c>
      <c r="L147" s="40">
        <v>6.7</v>
      </c>
    </row>
    <row r="148" spans="1:12" ht="15" x14ac:dyDescent="0.25">
      <c r="A148" s="23"/>
      <c r="B148" s="15"/>
      <c r="C148" s="11"/>
      <c r="D148" s="6"/>
      <c r="E148" s="42" t="s">
        <v>59</v>
      </c>
      <c r="F148" s="43">
        <v>80</v>
      </c>
      <c r="G148" s="43">
        <v>9</v>
      </c>
      <c r="H148" s="43">
        <v>10</v>
      </c>
      <c r="I148" s="43">
        <v>12</v>
      </c>
      <c r="J148" s="43">
        <v>182</v>
      </c>
      <c r="K148" s="44">
        <v>387</v>
      </c>
      <c r="L148" s="43">
        <v>35.49</v>
      </c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/>
      <c r="H149" s="43"/>
      <c r="I149" s="43">
        <v>16</v>
      </c>
      <c r="J149" s="43">
        <v>113</v>
      </c>
      <c r="K149" s="44">
        <v>349</v>
      </c>
      <c r="L149" s="43">
        <v>3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48</v>
      </c>
      <c r="F150" s="43">
        <v>30</v>
      </c>
      <c r="G150" s="43">
        <v>2</v>
      </c>
      <c r="H150" s="43">
        <v>1</v>
      </c>
      <c r="I150" s="43">
        <v>13</v>
      </c>
      <c r="J150" s="43">
        <v>50</v>
      </c>
      <c r="K150" s="44"/>
      <c r="L150" s="43">
        <v>0.81</v>
      </c>
    </row>
    <row r="151" spans="1:12" ht="15" x14ac:dyDescent="0.25">
      <c r="A151" s="23"/>
      <c r="B151" s="15"/>
      <c r="C151" s="11"/>
      <c r="D151" s="7" t="s">
        <v>24</v>
      </c>
      <c r="E151" s="42" t="s">
        <v>68</v>
      </c>
      <c r="F151" s="43">
        <v>100</v>
      </c>
      <c r="G151" s="43">
        <v>1</v>
      </c>
      <c r="H151" s="43">
        <v>1</v>
      </c>
      <c r="I151" s="43">
        <v>17</v>
      </c>
      <c r="J151" s="43">
        <v>79</v>
      </c>
      <c r="K151" s="44"/>
      <c r="L151" s="43">
        <v>32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.75" thickBot="1" x14ac:dyDescent="0.3">
      <c r="A155" s="24"/>
      <c r="B155" s="17"/>
      <c r="C155" s="8"/>
      <c r="D155" s="18" t="s">
        <v>33</v>
      </c>
      <c r="E155" s="9"/>
      <c r="F155" s="19">
        <f>SUM(F147:F154)</f>
        <v>560</v>
      </c>
      <c r="G155" s="19">
        <f>SUM(G147:G154)</f>
        <v>16</v>
      </c>
      <c r="H155" s="19">
        <f>SUM(H147:H154)</f>
        <v>16</v>
      </c>
      <c r="I155" s="19">
        <f>SUM(I147:I154)</f>
        <v>77</v>
      </c>
      <c r="J155" s="19">
        <f>SUM(J147:J154)</f>
        <v>595</v>
      </c>
      <c r="K155" s="25"/>
      <c r="L155" s="19">
        <f>SUM(L147:L154)</f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>SUM(G156:G164)</f>
        <v>0</v>
      </c>
      <c r="H165" s="19">
        <f>SUM(H156:H164)</f>
        <v>0</v>
      </c>
      <c r="I165" s="19">
        <f>SUM(I156:I164)</f>
        <v>0</v>
      </c>
      <c r="J165" s="19">
        <f>SUM(J156:J164)</f>
        <v>0</v>
      </c>
      <c r="K165" s="25"/>
      <c r="L165" s="19">
        <f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8" t="s">
        <v>4</v>
      </c>
      <c r="D166" s="59"/>
      <c r="E166" s="31"/>
      <c r="F166" s="32">
        <f>F155+F165</f>
        <v>560</v>
      </c>
      <c r="G166" s="32">
        <f t="shared" ref="G166" si="61">G155+G165</f>
        <v>16</v>
      </c>
      <c r="H166" s="32">
        <f t="shared" ref="H166" si="62">H155+H165</f>
        <v>16</v>
      </c>
      <c r="I166" s="32">
        <f t="shared" ref="I166" si="63">I155+I165</f>
        <v>77</v>
      </c>
      <c r="J166" s="32">
        <f t="shared" ref="J166:L166" si="64">J155+J165</f>
        <v>595</v>
      </c>
      <c r="K166" s="32"/>
      <c r="L166" s="32">
        <f t="shared" si="64"/>
        <v>78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65</v>
      </c>
      <c r="F167" s="40">
        <v>205</v>
      </c>
      <c r="G167" s="40">
        <v>3</v>
      </c>
      <c r="H167" s="40">
        <v>5</v>
      </c>
      <c r="I167" s="40">
        <v>22</v>
      </c>
      <c r="J167" s="40">
        <v>141</v>
      </c>
      <c r="K167" s="41">
        <v>304</v>
      </c>
      <c r="L167" s="40">
        <v>10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66</v>
      </c>
      <c r="F169" s="43">
        <v>200</v>
      </c>
      <c r="G169" s="43">
        <v>1</v>
      </c>
      <c r="H169" s="43">
        <v>14</v>
      </c>
      <c r="I169" s="43">
        <v>9</v>
      </c>
      <c r="J169" s="43">
        <v>38</v>
      </c>
      <c r="K169" s="44"/>
      <c r="L169" s="43">
        <v>15.6</v>
      </c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2</v>
      </c>
      <c r="H170" s="43">
        <v>1</v>
      </c>
      <c r="I170" s="43">
        <v>13</v>
      </c>
      <c r="J170" s="43">
        <v>50</v>
      </c>
      <c r="K170" s="44"/>
      <c r="L170" s="43">
        <v>0.81</v>
      </c>
    </row>
    <row r="171" spans="1:12" ht="15" x14ac:dyDescent="0.25">
      <c r="A171" s="23"/>
      <c r="B171" s="15"/>
      <c r="C171" s="11"/>
      <c r="D171" s="7" t="s">
        <v>24</v>
      </c>
      <c r="E171" s="42" t="s">
        <v>71</v>
      </c>
      <c r="F171" s="43">
        <v>100</v>
      </c>
      <c r="G171" s="43">
        <v>1</v>
      </c>
      <c r="H171" s="43">
        <v>1</v>
      </c>
      <c r="I171" s="43">
        <v>17</v>
      </c>
      <c r="J171" s="43">
        <v>79</v>
      </c>
      <c r="K171" s="44"/>
      <c r="L171" s="43">
        <v>37.67</v>
      </c>
    </row>
    <row r="172" spans="1:12" ht="15" x14ac:dyDescent="0.25">
      <c r="A172" s="23"/>
      <c r="B172" s="15"/>
      <c r="C172" s="11"/>
      <c r="D172" s="6"/>
      <c r="E172" s="42" t="s">
        <v>67</v>
      </c>
      <c r="F172" s="43">
        <v>48</v>
      </c>
      <c r="G172" s="43">
        <v>8</v>
      </c>
      <c r="H172" s="43">
        <v>18</v>
      </c>
      <c r="I172" s="43">
        <v>26</v>
      </c>
      <c r="J172" s="43">
        <v>220</v>
      </c>
      <c r="K172" s="44"/>
      <c r="L172" s="43">
        <v>13.92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thickBot="1" x14ac:dyDescent="0.3">
      <c r="A175" s="24"/>
      <c r="B175" s="17"/>
      <c r="C175" s="8"/>
      <c r="D175" s="18" t="s">
        <v>33</v>
      </c>
      <c r="E175" s="9"/>
      <c r="F175" s="19">
        <f>SUM(F167:F174)</f>
        <v>583</v>
      </c>
      <c r="G175" s="19">
        <f t="shared" ref="G175:J175" si="65">SUM(G167:G174)</f>
        <v>15</v>
      </c>
      <c r="H175" s="19">
        <f t="shared" si="65"/>
        <v>39</v>
      </c>
      <c r="I175" s="19">
        <f t="shared" si="65"/>
        <v>87</v>
      </c>
      <c r="J175" s="19">
        <f t="shared" si="65"/>
        <v>528</v>
      </c>
      <c r="K175" s="25"/>
      <c r="L175" s="19">
        <f t="shared" ref="L175" si="66">SUM(L167:L174)</f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8" t="s">
        <v>4</v>
      </c>
      <c r="D186" s="59"/>
      <c r="E186" s="31"/>
      <c r="F186" s="32">
        <f>F175+F185</f>
        <v>583</v>
      </c>
      <c r="G186" s="32">
        <f t="shared" ref="G186" si="69">G175+G185</f>
        <v>15</v>
      </c>
      <c r="H186" s="32">
        <f t="shared" ref="H186" si="70">H175+H185</f>
        <v>39</v>
      </c>
      <c r="I186" s="32">
        <f t="shared" ref="I186" si="71">I175+I185</f>
        <v>87</v>
      </c>
      <c r="J186" s="32">
        <f t="shared" ref="J186:L186" si="72">J175+J185</f>
        <v>528</v>
      </c>
      <c r="K186" s="32"/>
      <c r="L186" s="32">
        <f t="shared" si="72"/>
        <v>78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63</v>
      </c>
      <c r="F187" s="40">
        <v>150</v>
      </c>
      <c r="G187" s="40">
        <v>4</v>
      </c>
      <c r="H187" s="40">
        <v>7</v>
      </c>
      <c r="I187" s="40">
        <v>32</v>
      </c>
      <c r="J187" s="40">
        <v>228</v>
      </c>
      <c r="K187" s="41">
        <v>304</v>
      </c>
      <c r="L187" s="40">
        <v>10</v>
      </c>
    </row>
    <row r="188" spans="1:12" ht="15" x14ac:dyDescent="0.25">
      <c r="A188" s="23"/>
      <c r="B188" s="15"/>
      <c r="C188" s="11"/>
      <c r="D188" s="6"/>
      <c r="E188" s="42" t="s">
        <v>64</v>
      </c>
      <c r="F188" s="43">
        <v>80</v>
      </c>
      <c r="G188" s="43">
        <v>12</v>
      </c>
      <c r="H188" s="43">
        <v>7</v>
      </c>
      <c r="I188" s="43">
        <v>2</v>
      </c>
      <c r="J188" s="43">
        <v>128</v>
      </c>
      <c r="K188" s="44">
        <v>486</v>
      </c>
      <c r="L188" s="43">
        <v>25</v>
      </c>
    </row>
    <row r="189" spans="1:12" ht="15" x14ac:dyDescent="0.25">
      <c r="A189" s="23"/>
      <c r="B189" s="15"/>
      <c r="C189" s="11"/>
      <c r="D189" s="7" t="s">
        <v>22</v>
      </c>
      <c r="E189" s="42" t="s">
        <v>50</v>
      </c>
      <c r="F189" s="43">
        <v>200</v>
      </c>
      <c r="G189" s="43"/>
      <c r="H189" s="43">
        <v>14</v>
      </c>
      <c r="I189" s="43">
        <v>27</v>
      </c>
      <c r="J189" s="43">
        <v>56</v>
      </c>
      <c r="K189" s="44">
        <v>377</v>
      </c>
      <c r="L189" s="43">
        <v>5</v>
      </c>
    </row>
    <row r="190" spans="1:12" ht="15" x14ac:dyDescent="0.25">
      <c r="A190" s="23"/>
      <c r="B190" s="15"/>
      <c r="C190" s="11"/>
      <c r="D190" s="7" t="s">
        <v>23</v>
      </c>
      <c r="E190" s="42" t="s">
        <v>48</v>
      </c>
      <c r="F190" s="43">
        <v>30</v>
      </c>
      <c r="G190" s="43">
        <v>2</v>
      </c>
      <c r="H190" s="43">
        <v>1</v>
      </c>
      <c r="I190" s="43">
        <v>13</v>
      </c>
      <c r="J190" s="43">
        <v>50</v>
      </c>
      <c r="K190" s="44"/>
      <c r="L190" s="43">
        <v>0.81</v>
      </c>
    </row>
    <row r="191" spans="1:12" ht="15" x14ac:dyDescent="0.25">
      <c r="A191" s="23"/>
      <c r="B191" s="15"/>
      <c r="C191" s="11"/>
      <c r="D191" s="7" t="s">
        <v>24</v>
      </c>
      <c r="E191" s="42" t="s">
        <v>69</v>
      </c>
      <c r="F191" s="43">
        <v>200</v>
      </c>
      <c r="G191" s="43">
        <v>1</v>
      </c>
      <c r="H191" s="43">
        <v>1</v>
      </c>
      <c r="I191" s="43">
        <v>17</v>
      </c>
      <c r="J191" s="43">
        <v>79</v>
      </c>
      <c r="K191" s="44"/>
      <c r="L191" s="43">
        <v>37.19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660</v>
      </c>
      <c r="G195" s="19">
        <f t="shared" ref="G195:J195" si="73">SUM(G187:G194)</f>
        <v>19</v>
      </c>
      <c r="H195" s="19">
        <f t="shared" si="73"/>
        <v>30</v>
      </c>
      <c r="I195" s="19">
        <f t="shared" si="73"/>
        <v>91</v>
      </c>
      <c r="J195" s="19">
        <f t="shared" si="73"/>
        <v>541</v>
      </c>
      <c r="K195" s="25"/>
      <c r="L195" s="19">
        <f t="shared" ref="L195" si="74">SUM(L187:L194)</f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5">SUM(G196:G204)</f>
        <v>0</v>
      </c>
      <c r="H205" s="19">
        <f t="shared" si="75"/>
        <v>0</v>
      </c>
      <c r="I205" s="19">
        <f t="shared" si="75"/>
        <v>0</v>
      </c>
      <c r="J205" s="19">
        <f t="shared" si="75"/>
        <v>0</v>
      </c>
      <c r="K205" s="25"/>
      <c r="L205" s="19">
        <f t="shared" ref="L205" si="76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8" t="s">
        <v>4</v>
      </c>
      <c r="D206" s="59"/>
      <c r="E206" s="31"/>
      <c r="F206" s="32">
        <f>F195+F205</f>
        <v>660</v>
      </c>
      <c r="G206" s="32">
        <f t="shared" ref="G206" si="77">G195+G205</f>
        <v>19</v>
      </c>
      <c r="H206" s="32">
        <f t="shared" ref="H206" si="78">H195+H205</f>
        <v>30</v>
      </c>
      <c r="I206" s="32">
        <f t="shared" ref="I206" si="79">I195+I205</f>
        <v>91</v>
      </c>
      <c r="J206" s="32">
        <f t="shared" ref="J206:L206" si="80">J195+J205</f>
        <v>541</v>
      </c>
      <c r="K206" s="32"/>
      <c r="L206" s="32">
        <f t="shared" si="80"/>
        <v>78</v>
      </c>
    </row>
    <row r="207" spans="1:12" ht="13.5" thickBot="1" x14ac:dyDescent="0.25">
      <c r="A207" s="27"/>
      <c r="B207" s="28"/>
      <c r="C207" s="57" t="s">
        <v>5</v>
      </c>
      <c r="D207" s="57"/>
      <c r="E207" s="57"/>
      <c r="F207" s="34">
        <f>SUMIF($C:$C,"Итого за день:",F:F)/COUNTIFS($C:$C,"Итого за день:",F:F,"&gt;0")</f>
        <v>592.29999999999995</v>
      </c>
      <c r="G207" s="34">
        <f>SUMIF($C:$C,"Итого за день:",G:G)/COUNTIFS($C:$C,"Итого за день:",G:G,"&gt;0")</f>
        <v>20.686</v>
      </c>
      <c r="H207" s="34">
        <f>SUMIF($C:$C,"Итого за день:",H:H)/COUNTIFS($C:$C,"Итого за день:",H:H,"&gt;0")</f>
        <v>22.673999999999999</v>
      </c>
      <c r="I207" s="34">
        <f>SUMIF($C:$C,"Итого за день:",I:I)/COUNTIFS($C:$C,"Итого за день:",I:I,"&gt;0")</f>
        <v>86.977000000000004</v>
      </c>
      <c r="J207" s="34">
        <f>SUMIF($C:$C,"Итого за день:",J:J)/COUNTIFS($C:$C,"Итого за день:",J:J,"&gt;0")</f>
        <v>573.78600000000006</v>
      </c>
      <c r="K207" s="34"/>
      <c r="L207" s="34">
        <f>SUMIF($C:$C,"Итого за день:",L:L)/COUNTIFS($C:$C,"Итого за день:",L:L,"&gt;0")</f>
        <v>78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dcterms:created xsi:type="dcterms:W3CDTF">2022-05-16T14:23:56Z</dcterms:created>
  <dcterms:modified xsi:type="dcterms:W3CDTF">2025-02-11T05:13:29Z</dcterms:modified>
</cp:coreProperties>
</file>